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44525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DX54" i="1"/>
  <c r="EX54" i="1" s="1"/>
  <c r="EK54" i="1"/>
  <c r="DX55" i="1"/>
  <c r="EK55" i="1"/>
  <c r="EX55" i="1"/>
  <c r="DX56" i="1"/>
  <c r="EK56" i="1"/>
  <c r="EX56" i="1"/>
  <c r="DX57" i="1"/>
  <c r="EK57" i="1" s="1"/>
  <c r="DX58" i="1"/>
  <c r="EX58" i="1" s="1"/>
  <c r="EK58" i="1"/>
  <c r="DX59" i="1"/>
  <c r="EK59" i="1"/>
  <c r="EX59" i="1"/>
  <c r="DX60" i="1"/>
  <c r="EK60" i="1"/>
  <c r="EX60" i="1"/>
  <c r="DX61" i="1"/>
  <c r="EK61" i="1" s="1"/>
  <c r="DX62" i="1"/>
  <c r="EX62" i="1" s="1"/>
  <c r="EK62" i="1"/>
  <c r="DX63" i="1"/>
  <c r="EK63" i="1"/>
  <c r="EX63" i="1"/>
  <c r="DX64" i="1"/>
  <c r="EK64" i="1"/>
  <c r="EX64" i="1"/>
  <c r="DX65" i="1"/>
  <c r="EK65" i="1" s="1"/>
  <c r="DX66" i="1"/>
  <c r="EX66" i="1" s="1"/>
  <c r="EK66" i="1"/>
  <c r="DX67" i="1"/>
  <c r="EK67" i="1"/>
  <c r="EX67" i="1"/>
  <c r="DX68" i="1"/>
  <c r="EK68" i="1"/>
  <c r="EX68" i="1"/>
  <c r="DX69" i="1"/>
  <c r="EK69" i="1" s="1"/>
  <c r="DX70" i="1"/>
  <c r="EX70" i="1" s="1"/>
  <c r="EK70" i="1"/>
  <c r="DX71" i="1"/>
  <c r="EK71" i="1"/>
  <c r="EX71" i="1"/>
  <c r="DX72" i="1"/>
  <c r="EK72" i="1"/>
  <c r="EX72" i="1"/>
  <c r="DX73" i="1"/>
  <c r="EK73" i="1" s="1"/>
  <c r="DX74" i="1"/>
  <c r="EX74" i="1" s="1"/>
  <c r="EK74" i="1"/>
  <c r="DX75" i="1"/>
  <c r="EK75" i="1"/>
  <c r="EX75" i="1"/>
  <c r="DX76" i="1"/>
  <c r="EK76" i="1"/>
  <c r="EX76" i="1"/>
  <c r="DX77" i="1"/>
  <c r="EK77" i="1" s="1"/>
  <c r="DX78" i="1"/>
  <c r="EX78" i="1" s="1"/>
  <c r="EK78" i="1"/>
  <c r="DX79" i="1"/>
  <c r="EK79" i="1"/>
  <c r="EX79" i="1"/>
  <c r="DX80" i="1"/>
  <c r="EK80" i="1"/>
  <c r="EX80" i="1"/>
  <c r="DX81" i="1"/>
  <c r="EK81" i="1" s="1"/>
  <c r="DX82" i="1"/>
  <c r="EX82" i="1" s="1"/>
  <c r="EK82" i="1"/>
  <c r="DX83" i="1"/>
  <c r="EK83" i="1"/>
  <c r="EX83" i="1"/>
  <c r="DX84" i="1"/>
  <c r="EK84" i="1"/>
  <c r="EX84" i="1"/>
  <c r="DX85" i="1"/>
  <c r="EK85" i="1" s="1"/>
  <c r="DX86" i="1"/>
  <c r="EX86" i="1" s="1"/>
  <c r="EK86" i="1"/>
  <c r="DX87" i="1"/>
  <c r="EE99" i="1"/>
  <c r="ET99" i="1"/>
  <c r="EE100" i="1"/>
  <c r="ET100" i="1"/>
  <c r="EE101" i="1"/>
  <c r="ET101" i="1"/>
  <c r="EE102" i="1"/>
  <c r="ET102" i="1"/>
  <c r="EE103" i="1"/>
  <c r="ET103" i="1"/>
  <c r="EE104" i="1"/>
  <c r="ET104" i="1"/>
  <c r="EE105" i="1"/>
  <c r="EE106" i="1"/>
  <c r="EE107" i="1"/>
  <c r="EE108" i="1"/>
  <c r="EE109" i="1"/>
  <c r="EE110" i="1"/>
  <c r="EE111" i="1"/>
  <c r="EE112" i="1"/>
  <c r="EE113" i="1"/>
  <c r="EX85" i="1" l="1"/>
  <c r="EX81" i="1"/>
  <c r="EX77" i="1"/>
  <c r="EX73" i="1"/>
  <c r="EX69" i="1"/>
  <c r="EX65" i="1"/>
  <c r="EX61" i="1"/>
  <c r="EX57" i="1"/>
</calcChain>
</file>

<file path=xl/sharedStrings.xml><?xml version="1.0" encoding="utf-8"?>
<sst xmlns="http://schemas.openxmlformats.org/spreadsheetml/2006/main" count="207" uniqueCount="166">
  <si>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</si>
  <si>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</si>
  <si>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</si>
  <si>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</si>
  <si>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</si>
  <si>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</si>
  <si>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</si>
  <si>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</si>
  <si>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</si>
  <si>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</si>
  <si>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</si>
  <si>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</si>
  <si>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</si>
  <si>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</si>
  <si>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</si>
  <si>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</si>
  <si>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</si>
  <si>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05.07.2023</t>
  </si>
  <si>
    <t>бюджет Мензелинского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</si>
  <si>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</si>
  <si>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</si>
  <si>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</si>
  <si>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</si>
  <si>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</si>
  <si>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</si>
  <si>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</si>
  <si>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</si>
  <si>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</si>
  <si>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</si>
  <si>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</si>
  <si>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</si>
  <si>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</si>
  <si>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</si>
  <si>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</si>
  <si>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</si>
  <si>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</si>
  <si>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</si>
  <si>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</si>
  <si>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</si>
  <si>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</si>
  <si>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</si>
  <si>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</si>
  <si>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</si>
  <si>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Единый сельскохозяйственный налог</t>
  </si>
  <si>
    <t>00010503010010000000111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</si>
  <si>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</si>
  <si>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</si>
  <si>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</si>
  <si>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</si>
  <si>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</si>
  <si>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</si>
  <si>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</t>
  </si>
  <si>
    <t>00010606033100000000111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</si>
  <si>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</si>
  <si>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</si>
  <si>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физических лиц, обладающих земельным участком, расположенным в границах сельских поселений</t>
  </si>
  <si>
    <t>00010606043100000000111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</si>
  <si>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</si>
  <si>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</si>
  <si>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Доходы от сдачи в аренду имущества, составляющего казну сельских поселений (за исключением земельных участков)</t>
  </si>
  <si>
    <t>00011105075100000000121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</si>
  <si>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</si>
  <si>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00011302065100000000134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</si>
  <si>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</si>
  <si>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</si>
  <si>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</si>
  <si>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</si>
  <si>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</si>
  <si>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</si>
  <si>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</si>
  <si>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</si>
  <si>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</si>
  <si>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</si>
  <si>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</si>
  <si>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</si>
  <si>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</si>
  <si>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</si>
  <si>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</si>
  <si>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</si>
  <si>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</si>
  <si>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</si>
  <si>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</si>
  <si>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</si>
  <si>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</si>
  <si>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</si>
  <si>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</si>
  <si>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</si>
  <si>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</si>
  <si>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</si>
  <si>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</si>
  <si>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</si>
  <si>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</si>
  <si>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</si>
  <si>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</si>
  <si>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</si>
  <si>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</si>
  <si>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</si>
  <si>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</si>
  <si>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материальных запасов</t>
  </si>
  <si>
    <t>00001049900002040244346</t>
  </si>
  <si>
    <t>Коммунальные услуги</t>
  </si>
  <si>
    <t>00001049900002040247223</t>
  </si>
  <si>
    <t>Налоги, пошлины и сборы</t>
  </si>
  <si>
    <t>00001049900002040852291</t>
  </si>
  <si>
    <t>00001139900002950851291</t>
  </si>
  <si>
    <t>Перечисления текущего характера другим бюджетам бюджетной системы Российской Федерации</t>
  </si>
  <si>
    <t>00001139900025600540251</t>
  </si>
  <si>
    <t>00001139900092030244223</t>
  </si>
  <si>
    <t>00001139900092030244225</t>
  </si>
  <si>
    <t>00001139900092030244226</t>
  </si>
  <si>
    <t>00001139900097080244226</t>
  </si>
  <si>
    <t>00002039900051180121211</t>
  </si>
  <si>
    <t>00002039900051180129213</t>
  </si>
  <si>
    <t>00002039900051180244221</t>
  </si>
  <si>
    <t>00002039900051180244225</t>
  </si>
  <si>
    <t>00002039900051180244346</t>
  </si>
  <si>
    <t>00004099900078020244226</t>
  </si>
  <si>
    <t>00005029900075050244226</t>
  </si>
  <si>
    <t>00005029900075050247223</t>
  </si>
  <si>
    <t>00005039900078010247223</t>
  </si>
  <si>
    <t>00005039900078040244226</t>
  </si>
  <si>
    <t>00005039900078050244226</t>
  </si>
  <si>
    <t>00008019900025600540251</t>
  </si>
  <si>
    <t>00014039900020860521251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</si>
  <si>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</si>
  <si>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</si>
  <si>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</si>
  <si>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</si>
  <si>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</si>
  <si>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</si>
  <si>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</si>
  <si>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</si>
  <si>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</si>
  <si>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</si>
  <si>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</si>
  <si>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</si>
  <si>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</si>
  <si>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</si>
  <si>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</si>
  <si>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</si>
  <si>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</si>
  <si>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</si>
  <si>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</si>
  <si>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</si>
  <si>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</si>
  <si>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</si>
  <si>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</si>
  <si>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</si>
  <si>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</si>
  <si>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</si>
  <si>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</si>
  <si>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</si>
  <si>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</si>
  <si>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</si>
  <si>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</si>
  <si>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</si>
  <si>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</si>
  <si>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</si>
  <si>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</si>
  <si>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</si>
  <si>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</si>
  <si>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</si>
  <si>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</si>
  <si>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</si>
  <si>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</si>
  <si>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Исполком Староматвеевского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</si>
</sst>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3"/>
  <sheetViews>
    <sheetView tabSelected="1" workbookViewId="0">
      <selection activeCell="CW21" sqref="CW21:DM2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165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21</v>
      </c>
      <c r="AO16" s="83"/>
      <c r="AP16" s="83"/>
      <c r="AQ16" s="83"/>
      <c r="AR16" s="83"/>
      <c r="AS16" s="84"/>
      <c r="AT16" s="87" t="s">
        <v>22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23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24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25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26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27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28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29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4540778.3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2046330.09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9" si="0">CF19+CW19+DN19</f>
        <v>2046330.09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9" si="1">BJ19-EE19</f>
        <v>2494448.21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4540778.3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2046330.09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2046330.09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2494448.21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85.1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350000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0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350000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1.5" customHeight="1" x14ac:dyDescent="0.2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166298.76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166298.76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-166298.76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25.28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25.28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-25.28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97.25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97.25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-97.25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-850.9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-850.9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850.9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12.75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173000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173000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5255.5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5255.5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-5255.5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54000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54000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97.15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8551.32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8551.32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-8551.32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23800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23800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30483.75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30483.75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-30483.75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48.6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326700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326700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 x14ac:dyDescent="0.2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1435.23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1435.23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-1435.23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46.9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46.9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-46.9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229600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78550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78550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151050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120500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120500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120500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 x14ac:dyDescent="0.2">
      <c r="A37" s="9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66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2557200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1430897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1430897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1126303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 x14ac:dyDescent="0.2">
      <c r="A38" s="95" t="s">
        <v>67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68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126186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63092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63092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63094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36.4" customHeight="1" x14ac:dyDescent="0.2">
      <c r="A39" s="95" t="s">
        <v>69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70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579792.30000000005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141948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141948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437844.30000000005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71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72</v>
      </c>
    </row>
    <row r="50" spans="1:166" ht="12.75" customHeight="1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</row>
    <row r="51" spans="1:166" ht="24" customHeight="1" x14ac:dyDescent="0.2">
      <c r="A51" s="83" t="s">
        <v>20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87" t="s">
        <v>21</v>
      </c>
      <c r="AL51" s="83"/>
      <c r="AM51" s="83"/>
      <c r="AN51" s="83"/>
      <c r="AO51" s="83"/>
      <c r="AP51" s="84"/>
      <c r="AQ51" s="87" t="s">
        <v>73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4"/>
      <c r="BC51" s="87" t="s">
        <v>74</v>
      </c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4"/>
      <c r="BU51" s="87" t="s">
        <v>75</v>
      </c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4"/>
      <c r="CH51" s="74" t="s">
        <v>24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6"/>
      <c r="EK51" s="74" t="s">
        <v>76</v>
      </c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98"/>
    </row>
    <row r="52" spans="1:166" ht="78.75" customHeight="1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88"/>
      <c r="AL52" s="85"/>
      <c r="AM52" s="85"/>
      <c r="AN52" s="85"/>
      <c r="AO52" s="85"/>
      <c r="AP52" s="86"/>
      <c r="AQ52" s="88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88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6"/>
      <c r="BU52" s="88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6"/>
      <c r="CH52" s="75" t="s">
        <v>77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6"/>
      <c r="CX52" s="74" t="s">
        <v>27</v>
      </c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6"/>
      <c r="DK52" s="74" t="s">
        <v>28</v>
      </c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6"/>
      <c r="DX52" s="74" t="s">
        <v>29</v>
      </c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6"/>
      <c r="EK52" s="88" t="s">
        <v>78</v>
      </c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6"/>
      <c r="EX52" s="74" t="s">
        <v>79</v>
      </c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98"/>
    </row>
    <row r="53" spans="1:166" ht="14.25" customHeight="1" x14ac:dyDescent="0.2">
      <c r="A53" s="80">
        <v>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1"/>
      <c r="AK53" s="77">
        <v>2</v>
      </c>
      <c r="AL53" s="78"/>
      <c r="AM53" s="78"/>
      <c r="AN53" s="78"/>
      <c r="AO53" s="78"/>
      <c r="AP53" s="79"/>
      <c r="AQ53" s="77">
        <v>3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9"/>
      <c r="BC53" s="77">
        <v>4</v>
      </c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77">
        <v>5</v>
      </c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9"/>
      <c r="CH53" s="77">
        <v>6</v>
      </c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9"/>
      <c r="CX53" s="77">
        <v>7</v>
      </c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9"/>
      <c r="DK53" s="77">
        <v>8</v>
      </c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9"/>
      <c r="DX53" s="77">
        <v>9</v>
      </c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9"/>
      <c r="EK53" s="77">
        <v>10</v>
      </c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62">
        <v>11</v>
      </c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4"/>
    </row>
    <row r="54" spans="1:166" ht="15" customHeight="1" x14ac:dyDescent="0.2">
      <c r="A54" s="97" t="s">
        <v>80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67" t="s">
        <v>81</v>
      </c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72">
        <v>4739710.9000000004</v>
      </c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>
        <v>4739710.9000000004</v>
      </c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>
        <v>1653200.68</v>
      </c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>
        <f t="shared" ref="DX54:DX87" si="2">CH54+CX54+DK54</f>
        <v>1653200.68</v>
      </c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>
        <f t="shared" ref="EK54:EK86" si="3">BC54-DX54</f>
        <v>3086510.2200000007</v>
      </c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>
        <f t="shared" ref="EX54:EX86" si="4">BU54-DX54</f>
        <v>3086510.2200000007</v>
      </c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3"/>
    </row>
    <row r="55" spans="1:166" ht="15" customHeight="1" x14ac:dyDescent="0.2">
      <c r="A55" s="35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44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4739710.9000000004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4739710.9000000004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1653200.68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1653200.68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3086510.2200000007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3086510.2200000007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482756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482756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250817.34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250817.34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231938.66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231938.66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85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145792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145792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75880.78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75880.78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69911.22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69911.22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207461.88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207461.88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24268.22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24268.22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183193.66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183193.66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62653.120000000003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62653.120000000003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7329.01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7329.01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55324.11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55324.11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5000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5000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537.29999999999995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537.29999999999995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4462.7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4462.7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91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5000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5000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5000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5000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459.49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459.49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459.49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459.49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95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15000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15000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15000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15000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97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44028.53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44028.53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16074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16074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27954.53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27954.53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98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99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10000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10000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10000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10000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100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101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56251.3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56251.3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19425.78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19425.78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36825.520000000004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36825.520000000004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102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5000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5000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4000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4000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102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62209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62209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17309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17309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44900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44900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36.4" customHeight="1" x14ac:dyDescent="0.2">
      <c r="A69" s="95" t="s">
        <v>105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106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261000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261000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87000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87000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174000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174000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100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107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8196.57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8196.57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3416.55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3416.55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4780.0199999999995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4780.0199999999995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90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126672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126672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31668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31668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95004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95004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92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109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404760.2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404760.2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184451.8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184451.8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220308.40000000002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220308.40000000002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92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7740.51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7740.51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7740.51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7740.51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82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111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88881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88881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37033.75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37033.75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51847.25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51847.25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84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112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26842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26842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11184.19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11184.19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15657.81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15657.81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88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113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1555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1555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564.6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564.6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990.4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990.4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90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114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1905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1905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1600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1600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305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305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98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115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7003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7003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3065.87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3065.87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3937.13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3937.13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92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116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209344.3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209344.3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42500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42500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166844.29999999999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166844.29999999999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92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60000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60000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60000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60000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100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229600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229600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78550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78550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151050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151050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100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119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303400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303400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100532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100532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202868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202868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92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120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178000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178000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178000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178000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92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121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153500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153500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153500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153500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36.4" customHeight="1" x14ac:dyDescent="0.2">
      <c r="A85" s="95" t="s">
        <v>105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122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1562000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1562000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650833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650833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911167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911167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36.4" customHeight="1" x14ac:dyDescent="0.2">
      <c r="A86" s="95" t="s">
        <v>105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123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7700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7700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7700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7700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" customHeight="1" x14ac:dyDescent="0.2">
      <c r="A87" s="92" t="s">
        <v>124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3"/>
      <c r="AK87" s="21" t="s">
        <v>125</v>
      </c>
      <c r="AL87" s="22"/>
      <c r="AM87" s="22"/>
      <c r="AN87" s="22"/>
      <c r="AO87" s="22"/>
      <c r="AP87" s="22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16">
        <v>-198932.6</v>
      </c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>
        <v>-198932.6</v>
      </c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>
        <v>393129.41</v>
      </c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32">
        <f t="shared" si="2"/>
        <v>393129.41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7"/>
    </row>
    <row r="88" spans="1:166" ht="24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126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127</v>
      </c>
    </row>
    <row r="95" spans="1:166" ht="12.75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</row>
    <row r="96" spans="1:166" ht="11.25" customHeight="1" x14ac:dyDescent="0.2">
      <c r="A96" s="83" t="s">
        <v>20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4"/>
      <c r="AP96" s="87" t="s">
        <v>21</v>
      </c>
      <c r="AQ96" s="83"/>
      <c r="AR96" s="83"/>
      <c r="AS96" s="83"/>
      <c r="AT96" s="83"/>
      <c r="AU96" s="84"/>
      <c r="AV96" s="87" t="s">
        <v>128</v>
      </c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4"/>
      <c r="BL96" s="87" t="s">
        <v>74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4"/>
      <c r="CF96" s="74" t="s">
        <v>24</v>
      </c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6"/>
      <c r="ET96" s="87" t="s">
        <v>25</v>
      </c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90"/>
    </row>
    <row r="97" spans="1:166" ht="69.75" customHeight="1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6"/>
      <c r="AP97" s="88"/>
      <c r="AQ97" s="85"/>
      <c r="AR97" s="85"/>
      <c r="AS97" s="85"/>
      <c r="AT97" s="85"/>
      <c r="AU97" s="86"/>
      <c r="AV97" s="88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6"/>
      <c r="BL97" s="88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75" t="s">
        <v>129</v>
      </c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6"/>
      <c r="CW97" s="74" t="s">
        <v>27</v>
      </c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6"/>
      <c r="DN97" s="74" t="s">
        <v>28</v>
      </c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6"/>
      <c r="EE97" s="74" t="s">
        <v>29</v>
      </c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6"/>
      <c r="ET97" s="88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91"/>
    </row>
    <row r="98" spans="1:166" ht="12" customHeight="1" x14ac:dyDescent="0.2">
      <c r="A98" s="80">
        <v>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1"/>
      <c r="AP98" s="77">
        <v>2</v>
      </c>
      <c r="AQ98" s="78"/>
      <c r="AR98" s="78"/>
      <c r="AS98" s="78"/>
      <c r="AT98" s="78"/>
      <c r="AU98" s="79"/>
      <c r="AV98" s="77">
        <v>3</v>
      </c>
      <c r="AW98" s="78"/>
      <c r="AX98" s="78"/>
      <c r="AY98" s="78"/>
      <c r="AZ98" s="78"/>
      <c r="BA98" s="78"/>
      <c r="BB98" s="78"/>
      <c r="BC98" s="78"/>
      <c r="BD98" s="78"/>
      <c r="BE98" s="63"/>
      <c r="BF98" s="63"/>
      <c r="BG98" s="63"/>
      <c r="BH98" s="63"/>
      <c r="BI98" s="63"/>
      <c r="BJ98" s="63"/>
      <c r="BK98" s="82"/>
      <c r="BL98" s="77">
        <v>4</v>
      </c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9"/>
      <c r="CF98" s="77">
        <v>5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9"/>
      <c r="CW98" s="77">
        <v>6</v>
      </c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9"/>
      <c r="DN98" s="77">
        <v>7</v>
      </c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9"/>
      <c r="EE98" s="77">
        <v>8</v>
      </c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9"/>
      <c r="ET98" s="62">
        <v>9</v>
      </c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4"/>
    </row>
    <row r="99" spans="1:166" ht="37.5" customHeight="1" x14ac:dyDescent="0.2">
      <c r="A99" s="65" t="s">
        <v>130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67" t="s">
        <v>131</v>
      </c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9"/>
      <c r="BF99" s="70"/>
      <c r="BG99" s="70"/>
      <c r="BH99" s="70"/>
      <c r="BI99" s="70"/>
      <c r="BJ99" s="70"/>
      <c r="BK99" s="71"/>
      <c r="BL99" s="72">
        <v>198932.6</v>
      </c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>
        <v>-393129.41</v>
      </c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>
        <f t="shared" ref="EE99:EE113" si="5">CF99+CW99+DN99</f>
        <v>-393129.41</v>
      </c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>
        <f t="shared" ref="ET99:ET104" si="6">BL99-CF99-CW99-DN99</f>
        <v>592062.01</v>
      </c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3"/>
    </row>
    <row r="100" spans="1:166" ht="36.75" customHeight="1" x14ac:dyDescent="0.2">
      <c r="A100" s="59" t="s">
        <v>132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60"/>
      <c r="AP100" s="44" t="s">
        <v>133</v>
      </c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6"/>
      <c r="BF100" s="38"/>
      <c r="BG100" s="38"/>
      <c r="BH100" s="38"/>
      <c r="BI100" s="38"/>
      <c r="BJ100" s="38"/>
      <c r="BK100" s="39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29">
        <f t="shared" si="5"/>
        <v>0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29">
        <f t="shared" si="6"/>
        <v>0</v>
      </c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61"/>
    </row>
    <row r="101" spans="1:166" ht="17.25" customHeight="1" x14ac:dyDescent="0.2">
      <c r="A101" s="47" t="s">
        <v>134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8"/>
      <c r="AP101" s="49"/>
      <c r="AQ101" s="50"/>
      <c r="AR101" s="50"/>
      <c r="AS101" s="50"/>
      <c r="AT101" s="50"/>
      <c r="AU101" s="51"/>
      <c r="AV101" s="52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4"/>
      <c r="BL101" s="55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7"/>
      <c r="CF101" s="55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7"/>
      <c r="CW101" s="55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7"/>
      <c r="DN101" s="55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7"/>
      <c r="EE101" s="32">
        <f t="shared" si="5"/>
        <v>0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>
        <f t="shared" si="6"/>
        <v>0</v>
      </c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" customHeight="1" x14ac:dyDescent="0.2">
      <c r="A102" s="59" t="s">
        <v>135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60"/>
      <c r="AP102" s="44" t="s">
        <v>136</v>
      </c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6"/>
      <c r="BF102" s="38"/>
      <c r="BG102" s="38"/>
      <c r="BH102" s="38"/>
      <c r="BI102" s="38"/>
      <c r="BJ102" s="38"/>
      <c r="BK102" s="39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0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7.25" customHeight="1" x14ac:dyDescent="0.2">
      <c r="A103" s="47" t="s">
        <v>134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8"/>
      <c r="AP103" s="49"/>
      <c r="AQ103" s="50"/>
      <c r="AR103" s="50"/>
      <c r="AS103" s="50"/>
      <c r="AT103" s="50"/>
      <c r="AU103" s="51"/>
      <c r="AV103" s="52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4"/>
      <c r="BL103" s="55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7"/>
      <c r="CF103" s="55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7"/>
      <c r="CW103" s="55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7"/>
      <c r="DN103" s="55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7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31.5" customHeight="1" x14ac:dyDescent="0.2">
      <c r="A104" s="58" t="s">
        <v>137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44" t="s">
        <v>138</v>
      </c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6"/>
      <c r="BF104" s="38"/>
      <c r="BG104" s="38"/>
      <c r="BH104" s="38"/>
      <c r="BI104" s="38"/>
      <c r="BJ104" s="38"/>
      <c r="BK104" s="39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>
        <f t="shared" si="6"/>
        <v>0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5" customHeight="1" x14ac:dyDescent="0.2">
      <c r="A105" s="35" t="s">
        <v>139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44" t="s">
        <v>140</v>
      </c>
      <c r="AQ105" s="45"/>
      <c r="AR105" s="45"/>
      <c r="AS105" s="45"/>
      <c r="AT105" s="45"/>
      <c r="AU105" s="45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4"/>
      <c r="BG105" s="24"/>
      <c r="BH105" s="24"/>
      <c r="BI105" s="24"/>
      <c r="BJ105" s="24"/>
      <c r="BK105" s="25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5" customHeight="1" x14ac:dyDescent="0.2">
      <c r="A106" s="35" t="s">
        <v>141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AP106" s="37" t="s">
        <v>142</v>
      </c>
      <c r="AQ106" s="38"/>
      <c r="AR106" s="38"/>
      <c r="AS106" s="38"/>
      <c r="AT106" s="38"/>
      <c r="AU106" s="39"/>
      <c r="AV106" s="40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29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1"/>
      <c r="CF106" s="29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29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1"/>
      <c r="DN106" s="29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1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31.5" customHeight="1" x14ac:dyDescent="0.2">
      <c r="A107" s="34" t="s">
        <v>143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43"/>
      <c r="AP107" s="44" t="s">
        <v>144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6"/>
      <c r="BF107" s="38"/>
      <c r="BG107" s="38"/>
      <c r="BH107" s="38"/>
      <c r="BI107" s="38"/>
      <c r="BJ107" s="38"/>
      <c r="BK107" s="39"/>
      <c r="BL107" s="32">
        <v>198932.6</v>
      </c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>
        <v>-393129.41</v>
      </c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-393129.41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8.25" customHeight="1" x14ac:dyDescent="0.2">
      <c r="A108" s="34" t="s">
        <v>145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37" t="s">
        <v>146</v>
      </c>
      <c r="AQ108" s="38"/>
      <c r="AR108" s="38"/>
      <c r="AS108" s="38"/>
      <c r="AT108" s="38"/>
      <c r="AU108" s="39"/>
      <c r="AV108" s="40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29">
        <v>198932.6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1"/>
      <c r="CF108" s="29">
        <v>-393129.41</v>
      </c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1"/>
      <c r="CW108" s="29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1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-393129.41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6" customHeight="1" x14ac:dyDescent="0.2">
      <c r="A109" s="34" t="s">
        <v>147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44" t="s">
        <v>148</v>
      </c>
      <c r="AQ109" s="45"/>
      <c r="AR109" s="45"/>
      <c r="AS109" s="45"/>
      <c r="AT109" s="45"/>
      <c r="AU109" s="45"/>
      <c r="AV109" s="22"/>
      <c r="AW109" s="22"/>
      <c r="AX109" s="22"/>
      <c r="AY109" s="22"/>
      <c r="AZ109" s="22"/>
      <c r="BA109" s="22"/>
      <c r="BB109" s="22"/>
      <c r="BC109" s="22"/>
      <c r="BD109" s="22"/>
      <c r="BE109" s="23"/>
      <c r="BF109" s="24"/>
      <c r="BG109" s="24"/>
      <c r="BH109" s="24"/>
      <c r="BI109" s="24"/>
      <c r="BJ109" s="24"/>
      <c r="BK109" s="25"/>
      <c r="BL109" s="32">
        <v>-4540778.3</v>
      </c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>
        <v>-2046330.09</v>
      </c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-2046330.09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6.25" customHeight="1" x14ac:dyDescent="0.2">
      <c r="A110" s="34" t="s">
        <v>149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37" t="s">
        <v>150</v>
      </c>
      <c r="AQ110" s="38"/>
      <c r="AR110" s="38"/>
      <c r="AS110" s="38"/>
      <c r="AT110" s="38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2"/>
      <c r="BL110" s="29">
        <v>4739710.9000000004</v>
      </c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>
        <v>1653200.68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32">
        <f t="shared" si="5"/>
        <v>1653200.68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7.75" customHeight="1" x14ac:dyDescent="0.2">
      <c r="A111" s="34" t="s">
        <v>151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43"/>
      <c r="AP111" s="44" t="s">
        <v>152</v>
      </c>
      <c r="AQ111" s="45"/>
      <c r="AR111" s="45"/>
      <c r="AS111" s="45"/>
      <c r="AT111" s="45"/>
      <c r="AU111" s="45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29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" customHeight="1" x14ac:dyDescent="0.2">
      <c r="A112" s="34" t="s">
        <v>153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154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5.5" customHeight="1" x14ac:dyDescent="0.2">
      <c r="A113" s="18" t="s">
        <v>155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20"/>
      <c r="AP113" s="21" t="s">
        <v>156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26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8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>
        <f t="shared" si="5"/>
        <v>0</v>
      </c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7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"/>
      <c r="AG116" s="1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158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5" t="s">
        <v>159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"/>
      <c r="AG117" s="1"/>
      <c r="AH117" s="15" t="s">
        <v>160</v>
      </c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161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"/>
      <c r="DR117" s="1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162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"/>
      <c r="AG118" s="1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5" t="s">
        <v>159</v>
      </c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7"/>
      <c r="DR118" s="7"/>
      <c r="DS118" s="15" t="s">
        <v>160</v>
      </c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5" t="s">
        <v>159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7"/>
      <c r="AG119" s="7"/>
      <c r="AH119" s="15" t="s">
        <v>160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2" t="s">
        <v>163</v>
      </c>
      <c r="B121" s="12"/>
      <c r="C121" s="13"/>
      <c r="D121" s="13"/>
      <c r="E121" s="13"/>
      <c r="F121" s="1" t="s">
        <v>163</v>
      </c>
      <c r="G121" s="1"/>
      <c r="H121" s="1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2">
        <v>200</v>
      </c>
      <c r="Z121" s="12"/>
      <c r="AA121" s="12"/>
      <c r="AB121" s="12"/>
      <c r="AC121" s="12"/>
      <c r="AD121" s="11"/>
      <c r="AE121" s="11"/>
      <c r="AF121" s="1"/>
      <c r="AG121" s="1" t="s">
        <v>164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797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Тихонова</dc:creator>
  <dc:description>POI HSSF rep:2.55.0.159</dc:description>
  <cp:lastModifiedBy>menz-cb5</cp:lastModifiedBy>
  <dcterms:created xsi:type="dcterms:W3CDTF">2023-07-05T13:44:05Z</dcterms:created>
  <dcterms:modified xsi:type="dcterms:W3CDTF">2023-08-14T12:29:51Z</dcterms:modified>
</cp:coreProperties>
</file>