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45621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DX53"/>
  <c r="EK53" s="1"/>
  <c r="DX54"/>
  <c r="EX54" s="1"/>
  <c r="EK54"/>
  <c r="DX55"/>
  <c r="EK55" s="1"/>
  <c r="EX55"/>
  <c r="DX56"/>
  <c r="EK56"/>
  <c r="EX56"/>
  <c r="DX57"/>
  <c r="EK57" s="1"/>
  <c r="DX58"/>
  <c r="EX58" s="1"/>
  <c r="EK58"/>
  <c r="DX59"/>
  <c r="EK59" s="1"/>
  <c r="EX59"/>
  <c r="DX60"/>
  <c r="EK60"/>
  <c r="EX60"/>
  <c r="DX61"/>
  <c r="EK61" s="1"/>
  <c r="DX62"/>
  <c r="EX62" s="1"/>
  <c r="EK62"/>
  <c r="DX63"/>
  <c r="EK63" s="1"/>
  <c r="EX63"/>
  <c r="DX64"/>
  <c r="EK64"/>
  <c r="EX64"/>
  <c r="DX65"/>
  <c r="EK65" s="1"/>
  <c r="DX66"/>
  <c r="EX66" s="1"/>
  <c r="EK66"/>
  <c r="DX67"/>
  <c r="EK67" s="1"/>
  <c r="EX67"/>
  <c r="DX68"/>
  <c r="EK68"/>
  <c r="EX68"/>
  <c r="DX69"/>
  <c r="EK69" s="1"/>
  <c r="DX70"/>
  <c r="EX70" s="1"/>
  <c r="EK70"/>
  <c r="DX71"/>
  <c r="EK71" s="1"/>
  <c r="EX71"/>
  <c r="DX72"/>
  <c r="EK72"/>
  <c r="EX72"/>
  <c r="DX73"/>
  <c r="EK73" s="1"/>
  <c r="DX74"/>
  <c r="EX74" s="1"/>
  <c r="EK74"/>
  <c r="DX75"/>
  <c r="EK75" s="1"/>
  <c r="EX75"/>
  <c r="DX76"/>
  <c r="EK76"/>
  <c r="EX76"/>
  <c r="DX77"/>
  <c r="EK77" s="1"/>
  <c r="DX78"/>
  <c r="EX78" s="1"/>
  <c r="EK78"/>
  <c r="DX79"/>
  <c r="EK79" s="1"/>
  <c r="EX79"/>
  <c r="DX80"/>
  <c r="EK80"/>
  <c r="EX80"/>
  <c r="DX81"/>
  <c r="EK81" s="1"/>
  <c r="DX82"/>
  <c r="EK82"/>
  <c r="EX82"/>
  <c r="DX83"/>
  <c r="EK83" s="1"/>
  <c r="DX84"/>
  <c r="EX84" s="1"/>
  <c r="EK84"/>
  <c r="DX85"/>
  <c r="EK85" s="1"/>
  <c r="DX86"/>
  <c r="EK86"/>
  <c r="EX86"/>
  <c r="DX87"/>
  <c r="EK87" s="1"/>
  <c r="EX87"/>
  <c r="DX88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  <c r="EX83" l="1"/>
  <c r="EX77"/>
  <c r="EX73"/>
  <c r="EX69"/>
  <c r="EX65"/>
  <c r="EX61"/>
  <c r="EX57"/>
  <c r="EX53"/>
  <c r="EX85"/>
  <c r="EX81"/>
</calcChain>
</file>

<file path=xl/sharedStrings.xml><?xml version="1.0" encoding="utf-8"?>
<sst xmlns="http://schemas.openxmlformats.org/spreadsheetml/2006/main" count="209" uniqueCount="170">
  <si>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</si>
  <si>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</si>
  <si>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</si>
  <si>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</si>
  <si>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</si>
  <si>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</si>
  <si>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</si>
  <si>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</si>
  <si>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</si>
  <si>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</si>
  <si>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</si>
  <si>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</si>
  <si>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</si>
  <si>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</si>
  <si>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</si>
  <si>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</si>
  <si>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</si>
  <si>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05.10.2023</t>
  </si>
  <si>
    <t>бюджет Мензелинского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</si>
  <si>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</si>
  <si>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</si>
  <si>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</si>
  <si>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</si>
  <si>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</si>
  <si>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</si>
  <si>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</si>
  <si>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</si>
  <si>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</si>
  <si>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</si>
  <si>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</si>
  <si>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</si>
  <si>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</si>
  <si>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</si>
  <si>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</si>
  <si>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</si>
  <si>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</si>
  <si>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</si>
  <si>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</si>
  <si>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</si>
  <si>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</si>
  <si>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</si>
  <si>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</si>
  <si>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</si>
  <si>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</si>
  <si>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</si>
  <si>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</t>
  </si>
  <si>
    <t>00010606033100000000111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</si>
  <si>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</si>
  <si>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</si>
  <si>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физических лиц, обладающих земельным участком, расположенным в границах сельских поселений</t>
  </si>
  <si>
    <t>00010606043100000000111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</si>
  <si>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</si>
  <si>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</si>
  <si>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</si>
  <si>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00011105025100000000123</t>
  </si>
  <si>
    <t>Доходы от сдачи в аренду имущества, составляющего казну сельских поселений (за исключением земельных участков)</t>
  </si>
  <si>
    <t>00011105075100000000121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</si>
  <si>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</si>
  <si>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00011302065100000000134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</si>
  <si>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</si>
  <si>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</si>
  <si>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</si>
  <si>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</si>
  <si>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</si>
  <si>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</si>
  <si>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</si>
  <si>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</si>
  <si>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</si>
  <si>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00020405020100000000155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</si>
  <si>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</si>
  <si>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</si>
  <si>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</si>
  <si>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</si>
  <si>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</si>
  <si>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</si>
  <si>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</si>
  <si>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</si>
  <si>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</si>
  <si>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</si>
  <si>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</si>
  <si>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</si>
  <si>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</si>
  <si>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</si>
  <si>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</si>
  <si>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</si>
  <si>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</si>
  <si>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</si>
  <si>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</si>
  <si>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</si>
  <si>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</si>
  <si>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</si>
  <si>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</si>
  <si>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</si>
  <si>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</si>
  <si>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</si>
  <si>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</si>
  <si>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</si>
  <si>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материальных запасов</t>
  </si>
  <si>
    <t>00001049900002040244346</t>
  </si>
  <si>
    <t>Коммунальные услуги</t>
  </si>
  <si>
    <t>00001049900002040247223</t>
  </si>
  <si>
    <t>Налоги, пошлины и сборы</t>
  </si>
  <si>
    <t>00001049900002040852291</t>
  </si>
  <si>
    <t>00001139900002950851291</t>
  </si>
  <si>
    <t>Перечисления текущего характера другим бюджетам бюджетной системы Российской Федерации</t>
  </si>
  <si>
    <t>00001139900025600540251</t>
  </si>
  <si>
    <t>00001139900029900111211</t>
  </si>
  <si>
    <t>Социальные пособия и компенсации персоналу в денежной форме</t>
  </si>
  <si>
    <t>00001139900029900111266</t>
  </si>
  <si>
    <t>00001139900029900119213</t>
  </si>
  <si>
    <t>00001139900092030244221</t>
  </si>
  <si>
    <t>00001139900092030244223</t>
  </si>
  <si>
    <t>Работы, услуги по содержанию имущества</t>
  </si>
  <si>
    <t>00001139900092030244225</t>
  </si>
  <si>
    <t>Увеличение стоимости основных средств</t>
  </si>
  <si>
    <t>00001139900092030244310</t>
  </si>
  <si>
    <t>00001139900092030244346</t>
  </si>
  <si>
    <t>Штрафы за нарушение законодательства о закупках и нарушение условий контрактов (договоров)</t>
  </si>
  <si>
    <t>00001139900092030831293</t>
  </si>
  <si>
    <t>00002039900051180121211</t>
  </si>
  <si>
    <t>00002039900051180129213</t>
  </si>
  <si>
    <t>00002039900051180244221</t>
  </si>
  <si>
    <t>00002039900051180244225</t>
  </si>
  <si>
    <t>00002039900051180244346</t>
  </si>
  <si>
    <t>00004099900078020244226</t>
  </si>
  <si>
    <t>00005029900075050247223</t>
  </si>
  <si>
    <t>00005039900078010247223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</si>
  <si>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</si>
  <si>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</si>
  <si>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</si>
  <si>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</si>
  <si>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</si>
  <si>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</si>
  <si>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</si>
  <si>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</si>
  <si>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</si>
  <si>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</si>
  <si>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</si>
  <si>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</si>
  <si>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</si>
  <si>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</si>
  <si>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</si>
  <si>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</si>
  <si>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</si>
  <si>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</si>
  <si>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</si>
  <si>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</si>
  <si>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</si>
  <si>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</si>
  <si>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</si>
  <si>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</si>
  <si>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</si>
  <si>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</si>
  <si>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</si>
  <si>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</si>
  <si>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</si>
  <si>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</si>
  <si>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</si>
  <si>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</si>
  <si>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</si>
  <si>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</si>
  <si>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</si>
  <si>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</si>
  <si>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</si>
  <si>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</si>
  <si>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</si>
  <si>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</si>
  <si>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</si>
  <si>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</si>
  <si>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воровский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</si>
</sst>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activeCell="FR9" sqref="FR9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169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21</v>
      </c>
      <c r="AO16" s="84"/>
      <c r="AP16" s="84"/>
      <c r="AQ16" s="84"/>
      <c r="AR16" s="84"/>
      <c r="AS16" s="89"/>
      <c r="AT16" s="83" t="s">
        <v>22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23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24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25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26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27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28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29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5651165.5999999996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3355326.95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8" si="0">CF19+CW19+DN19</f>
        <v>3355326.95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8" si="1">BJ19-EE19</f>
        <v>2295838.6499999994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5651165.5999999996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3355326.95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3355326.95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2295838.6499999994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85.15" customHeight="1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63000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0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63000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44629.42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44629.42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-44629.42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2.76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2.76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-2.76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-22.3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-22.3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22.3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86000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86000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-46271.18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-46271.18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46271.18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198000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198000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231692.23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231692.23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-231692.23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48.6" customHeight="1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560600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560600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59.92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59.92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-59.92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25658.01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25658.01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-25658.01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12.68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12.68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-12.68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48.6" customHeight="1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580000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503688.11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503688.11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76311.890000000014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282000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282000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282000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2292200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1824757.3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1824757.3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467442.69999999995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125486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94113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94113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31373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>
      <c r="A37" s="9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66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1182818.6000000001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113946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113946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1068872.6000000001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48.6" customHeight="1">
      <c r="A38" s="95" t="s">
        <v>67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68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281061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281061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281061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69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70</v>
      </c>
    </row>
    <row r="49" spans="1:166" ht="12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</row>
    <row r="50" spans="1:166" ht="24" customHeight="1">
      <c r="A50" s="84" t="s">
        <v>20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9"/>
      <c r="AK50" s="83" t="s">
        <v>21</v>
      </c>
      <c r="AL50" s="84"/>
      <c r="AM50" s="84"/>
      <c r="AN50" s="84"/>
      <c r="AO50" s="84"/>
      <c r="AP50" s="89"/>
      <c r="AQ50" s="83" t="s">
        <v>71</v>
      </c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9"/>
      <c r="BC50" s="83" t="s">
        <v>72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9"/>
      <c r="BU50" s="83" t="s">
        <v>73</v>
      </c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9"/>
      <c r="CH50" s="80" t="s">
        <v>24</v>
      </c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2"/>
      <c r="EK50" s="80" t="s">
        <v>74</v>
      </c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98"/>
    </row>
    <row r="51" spans="1:166" ht="78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90"/>
      <c r="AK51" s="86"/>
      <c r="AL51" s="87"/>
      <c r="AM51" s="87"/>
      <c r="AN51" s="87"/>
      <c r="AO51" s="87"/>
      <c r="AP51" s="90"/>
      <c r="AQ51" s="86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90"/>
      <c r="BC51" s="86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90"/>
      <c r="BU51" s="86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90"/>
      <c r="CH51" s="81" t="s">
        <v>75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2"/>
      <c r="CX51" s="80" t="s">
        <v>27</v>
      </c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2"/>
      <c r="DK51" s="80" t="s">
        <v>28</v>
      </c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2"/>
      <c r="DX51" s="80" t="s">
        <v>29</v>
      </c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2"/>
      <c r="EK51" s="86" t="s">
        <v>76</v>
      </c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90"/>
      <c r="EX51" s="80" t="s">
        <v>77</v>
      </c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98"/>
    </row>
    <row r="52" spans="1:166" ht="14.25" customHeight="1">
      <c r="A52" s="77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8"/>
      <c r="AK52" s="74">
        <v>2</v>
      </c>
      <c r="AL52" s="75"/>
      <c r="AM52" s="75"/>
      <c r="AN52" s="75"/>
      <c r="AO52" s="75"/>
      <c r="AP52" s="76"/>
      <c r="AQ52" s="74">
        <v>3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74">
        <v>4</v>
      </c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74">
        <v>5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6"/>
      <c r="CH52" s="74">
        <v>6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6"/>
      <c r="CX52" s="74">
        <v>7</v>
      </c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6"/>
      <c r="DK52" s="74">
        <v>8</v>
      </c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6"/>
      <c r="DX52" s="74">
        <v>9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6"/>
      <c r="EK52" s="74">
        <v>10</v>
      </c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62">
        <v>11</v>
      </c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4"/>
    </row>
    <row r="53" spans="1:166" ht="15" customHeight="1">
      <c r="A53" s="97" t="s">
        <v>78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67" t="s">
        <v>79</v>
      </c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72">
        <v>5693041.1399999997</v>
      </c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>
        <v>5693041.1399999997</v>
      </c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>
        <v>2750916.08</v>
      </c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>
        <f t="shared" ref="DX53:DX88" si="2">CH53+CX53+DK53</f>
        <v>2750916.08</v>
      </c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>
        <f t="shared" ref="EK53:EK87" si="3">BC53-DX53</f>
        <v>2942125.0599999996</v>
      </c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>
        <f t="shared" ref="EX53:EX87" si="4">BU53-DX53</f>
        <v>2942125.0599999996</v>
      </c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3"/>
    </row>
    <row r="54" spans="1:166" ht="15" customHeight="1">
      <c r="A54" s="35" t="s">
        <v>32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4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5693041.1399999997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5693041.1399999997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2750916.08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2750916.08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2942125.0599999996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2942125.0599999996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>
      <c r="A55" s="95" t="s">
        <v>80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81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129005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129005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129005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129005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>
      <c r="A56" s="95" t="s">
        <v>82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38960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38960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38960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38960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>
      <c r="A57" s="95" t="s">
        <v>80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347209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347209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298162.09999999998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298162.09999999998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49046.900000000023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49046.900000000023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>
      <c r="A58" s="95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600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600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600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600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1900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1900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1900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1900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>
      <c r="A60" s="95" t="s">
        <v>82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104791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104791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88836.95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88836.95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15954.050000000003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15954.050000000003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>
      <c r="A61" s="95" t="s">
        <v>90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91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4945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4945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595.6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595.6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4349.3999999999996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4349.3999999999996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>
      <c r="A62" s="95" t="s">
        <v>87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92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459.49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459.49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459.49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459.49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>
      <c r="A63" s="95" t="s">
        <v>93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12186.3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12186.3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12186.3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12186.3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>
      <c r="A64" s="95" t="s">
        <v>95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41767.800000000003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41767.800000000003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24356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24356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17411.800000000003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17411.800000000003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>
      <c r="A65" s="95" t="s">
        <v>97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98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13680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13680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13680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13680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>
      <c r="A66" s="95" t="s">
        <v>99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100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18702.919999999998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18702.919999999998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14009.22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14009.22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4693.6999999999989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4693.6999999999989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95" t="s">
        <v>101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102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5000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5000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4000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4000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95" t="s">
        <v>101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103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124907.54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124907.54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87121.34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87121.34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37786.199999999997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37786.199999999997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36.4" customHeight="1">
      <c r="A69" s="95" t="s">
        <v>104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105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261200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261200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261200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261200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80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420294.79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420294.79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368350.35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368350.35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51944.44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51944.44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>
      <c r="A71" s="95" t="s">
        <v>107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1740.21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1740.21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1740.21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1740.21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95" t="s">
        <v>82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109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127454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127454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111285.6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111285.6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16168.399999999994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16168.399999999994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95" t="s">
        <v>90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84000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84000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56000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56000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28000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28000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99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111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8640.49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8640.49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5762.4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5762.4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2878.09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2878.09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>
      <c r="A75" s="95" t="s">
        <v>112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63336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63336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39585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39585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23751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23751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>
      <c r="A76" s="95" t="s">
        <v>114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115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198000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198000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198000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198000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>
      <c r="A77" s="95" t="s">
        <v>97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116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10450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10450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10000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10000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450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450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48.6" customHeight="1">
      <c r="A78" s="95" t="s">
        <v>117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118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83061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83061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83061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83061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>
      <c r="A79" s="95" t="s">
        <v>80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119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88881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88881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66660.75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66660.75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22220.25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22220.25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>
      <c r="A80" s="95" t="s">
        <v>82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120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26842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26842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20131.560000000001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20131.560000000001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6710.4399999999987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6710.4399999999987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>
      <c r="A81" s="95" t="s">
        <v>90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121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1555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1555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1555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1555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>
      <c r="A82" s="95" t="s">
        <v>112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122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1600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1600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1600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1600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>
      <c r="A83" s="95" t="s">
        <v>97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6608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6608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4165.6899999999996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4165.6899999999996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2442.3100000000004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2442.3100000000004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>
      <c r="A84" s="95" t="s">
        <v>87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124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1306664.6000000001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1306664.6000000001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1306664.6000000001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1306664.6000000001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95" t="s">
        <v>99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125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580000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580000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502968.77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502968.77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77031.229999999981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77031.229999999981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>
      <c r="A86" s="95" t="s">
        <v>99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205000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205000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87142.75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87142.75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117857.25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117857.25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36.4" customHeight="1">
      <c r="A87" s="95" t="s">
        <v>104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1373600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1373600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650000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650000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723600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723600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" customHeight="1">
      <c r="A88" s="92" t="s">
        <v>128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3"/>
      <c r="AK88" s="21" t="s">
        <v>129</v>
      </c>
      <c r="AL88" s="22"/>
      <c r="AM88" s="22"/>
      <c r="AN88" s="22"/>
      <c r="AO88" s="22"/>
      <c r="AP88" s="22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16">
        <v>-41875.54</v>
      </c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>
        <v>-41875.54</v>
      </c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>
        <v>604410.87</v>
      </c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32">
        <f t="shared" si="2"/>
        <v>604410.87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7"/>
    </row>
    <row r="89" spans="1:166" ht="24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130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131</v>
      </c>
    </row>
    <row r="96" spans="1:166" ht="12.7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</row>
    <row r="97" spans="1:166" ht="11.25" customHeight="1">
      <c r="A97" s="84" t="s">
        <v>20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9"/>
      <c r="AP97" s="83" t="s">
        <v>21</v>
      </c>
      <c r="AQ97" s="84"/>
      <c r="AR97" s="84"/>
      <c r="AS97" s="84"/>
      <c r="AT97" s="84"/>
      <c r="AU97" s="89"/>
      <c r="AV97" s="83" t="s">
        <v>132</v>
      </c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9"/>
      <c r="BL97" s="83" t="s">
        <v>72</v>
      </c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9"/>
      <c r="CF97" s="80" t="s">
        <v>24</v>
      </c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2"/>
      <c r="ET97" s="83" t="s">
        <v>25</v>
      </c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5"/>
    </row>
    <row r="98" spans="1:166" ht="69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90"/>
      <c r="AP98" s="86"/>
      <c r="AQ98" s="87"/>
      <c r="AR98" s="87"/>
      <c r="AS98" s="87"/>
      <c r="AT98" s="87"/>
      <c r="AU98" s="90"/>
      <c r="AV98" s="86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90"/>
      <c r="BL98" s="86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90"/>
      <c r="CF98" s="81" t="s">
        <v>133</v>
      </c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2"/>
      <c r="CW98" s="80" t="s">
        <v>27</v>
      </c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2"/>
      <c r="DN98" s="80" t="s">
        <v>28</v>
      </c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2"/>
      <c r="EE98" s="80" t="s">
        <v>29</v>
      </c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2"/>
      <c r="ET98" s="86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8"/>
    </row>
    <row r="99" spans="1:166" ht="12" customHeight="1">
      <c r="A99" s="77">
        <v>1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8"/>
      <c r="AP99" s="74">
        <v>2</v>
      </c>
      <c r="AQ99" s="75"/>
      <c r="AR99" s="75"/>
      <c r="AS99" s="75"/>
      <c r="AT99" s="75"/>
      <c r="AU99" s="76"/>
      <c r="AV99" s="74">
        <v>3</v>
      </c>
      <c r="AW99" s="75"/>
      <c r="AX99" s="75"/>
      <c r="AY99" s="75"/>
      <c r="AZ99" s="75"/>
      <c r="BA99" s="75"/>
      <c r="BB99" s="75"/>
      <c r="BC99" s="75"/>
      <c r="BD99" s="75"/>
      <c r="BE99" s="63"/>
      <c r="BF99" s="63"/>
      <c r="BG99" s="63"/>
      <c r="BH99" s="63"/>
      <c r="BI99" s="63"/>
      <c r="BJ99" s="63"/>
      <c r="BK99" s="79"/>
      <c r="BL99" s="74">
        <v>4</v>
      </c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6"/>
      <c r="CF99" s="74">
        <v>5</v>
      </c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6"/>
      <c r="CW99" s="74">
        <v>6</v>
      </c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6"/>
      <c r="DN99" s="74">
        <v>7</v>
      </c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6"/>
      <c r="EE99" s="74">
        <v>8</v>
      </c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6"/>
      <c r="ET99" s="62">
        <v>9</v>
      </c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4"/>
    </row>
    <row r="100" spans="1:166" ht="37.5" customHeight="1">
      <c r="A100" s="65" t="s">
        <v>134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6"/>
      <c r="AP100" s="67" t="s">
        <v>135</v>
      </c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9"/>
      <c r="BF100" s="70"/>
      <c r="BG100" s="70"/>
      <c r="BH100" s="70"/>
      <c r="BI100" s="70"/>
      <c r="BJ100" s="70"/>
      <c r="BK100" s="71"/>
      <c r="BL100" s="72">
        <v>41875.54</v>
      </c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>
        <v>-604410.87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>
        <f t="shared" ref="EE100:EE114" si="5">CF100+CW100+DN100</f>
        <v>-604410.87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>
        <f t="shared" ref="ET100:ET105" si="6">BL100-CF100-CW100-DN100</f>
        <v>646286.41</v>
      </c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3"/>
    </row>
    <row r="101" spans="1:166" ht="36.75" customHeight="1">
      <c r="A101" s="59" t="s">
        <v>136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60"/>
      <c r="AP101" s="44" t="s">
        <v>137</v>
      </c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6"/>
      <c r="BF101" s="38"/>
      <c r="BG101" s="38"/>
      <c r="BH101" s="38"/>
      <c r="BI101" s="38"/>
      <c r="BJ101" s="38"/>
      <c r="BK101" s="39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29">
        <f t="shared" si="5"/>
        <v>0</v>
      </c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1"/>
      <c r="ET101" s="29">
        <f t="shared" si="6"/>
        <v>0</v>
      </c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61"/>
    </row>
    <row r="102" spans="1:166" ht="17.25" customHeight="1">
      <c r="A102" s="47" t="s">
        <v>138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8"/>
      <c r="AP102" s="49"/>
      <c r="AQ102" s="50"/>
      <c r="AR102" s="50"/>
      <c r="AS102" s="50"/>
      <c r="AT102" s="50"/>
      <c r="AU102" s="51"/>
      <c r="AV102" s="52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4"/>
      <c r="BL102" s="55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7"/>
      <c r="CF102" s="55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7"/>
      <c r="CW102" s="55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7"/>
      <c r="DN102" s="55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7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0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" customHeight="1">
      <c r="A103" s="59" t="s">
        <v>139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60"/>
      <c r="AP103" s="44" t="s">
        <v>140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6"/>
      <c r="BF103" s="38"/>
      <c r="BG103" s="38"/>
      <c r="BH103" s="38"/>
      <c r="BI103" s="38"/>
      <c r="BJ103" s="38"/>
      <c r="BK103" s="39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7.25" customHeight="1">
      <c r="A104" s="47" t="s">
        <v>138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8"/>
      <c r="AP104" s="49"/>
      <c r="AQ104" s="50"/>
      <c r="AR104" s="50"/>
      <c r="AS104" s="50"/>
      <c r="AT104" s="50"/>
      <c r="AU104" s="51"/>
      <c r="AV104" s="52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4"/>
      <c r="BL104" s="55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7"/>
      <c r="CF104" s="55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7"/>
      <c r="CW104" s="55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7"/>
      <c r="DN104" s="55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7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>
        <f t="shared" si="6"/>
        <v>0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31.5" customHeight="1">
      <c r="A105" s="58" t="s">
        <v>141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44" t="s">
        <v>142</v>
      </c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6"/>
      <c r="BF105" s="38"/>
      <c r="BG105" s="38"/>
      <c r="BH105" s="38"/>
      <c r="BI105" s="38"/>
      <c r="BJ105" s="38"/>
      <c r="BK105" s="39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>
        <f t="shared" si="6"/>
        <v>0</v>
      </c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5" customHeight="1">
      <c r="A106" s="35" t="s">
        <v>143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44" t="s">
        <v>144</v>
      </c>
      <c r="AQ106" s="45"/>
      <c r="AR106" s="45"/>
      <c r="AS106" s="45"/>
      <c r="AT106" s="45"/>
      <c r="AU106" s="45"/>
      <c r="AV106" s="22"/>
      <c r="AW106" s="22"/>
      <c r="AX106" s="22"/>
      <c r="AY106" s="22"/>
      <c r="AZ106" s="22"/>
      <c r="BA106" s="22"/>
      <c r="BB106" s="22"/>
      <c r="BC106" s="22"/>
      <c r="BD106" s="22"/>
      <c r="BE106" s="23"/>
      <c r="BF106" s="24"/>
      <c r="BG106" s="24"/>
      <c r="BH106" s="24"/>
      <c r="BI106" s="24"/>
      <c r="BJ106" s="24"/>
      <c r="BK106" s="25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5" customHeight="1">
      <c r="A107" s="35" t="s">
        <v>145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  <c r="AP107" s="37" t="s">
        <v>146</v>
      </c>
      <c r="AQ107" s="38"/>
      <c r="AR107" s="38"/>
      <c r="AS107" s="38"/>
      <c r="AT107" s="38"/>
      <c r="AU107" s="39"/>
      <c r="AV107" s="40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2"/>
      <c r="BL107" s="29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1.5" customHeight="1">
      <c r="A108" s="34" t="s">
        <v>147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43"/>
      <c r="AP108" s="44" t="s">
        <v>148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>
        <v>41875.54</v>
      </c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-604410.87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-604410.87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8.25" customHeight="1">
      <c r="A109" s="34" t="s">
        <v>149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37" t="s">
        <v>150</v>
      </c>
      <c r="AQ109" s="38"/>
      <c r="AR109" s="38"/>
      <c r="AS109" s="38"/>
      <c r="AT109" s="38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2"/>
      <c r="BL109" s="29">
        <v>41875.54</v>
      </c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1"/>
      <c r="CF109" s="29">
        <v>-604410.87</v>
      </c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1"/>
      <c r="CW109" s="29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1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-604410.87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36" customHeight="1">
      <c r="A110" s="34" t="s">
        <v>151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44" t="s">
        <v>152</v>
      </c>
      <c r="AQ110" s="45"/>
      <c r="AR110" s="45"/>
      <c r="AS110" s="45"/>
      <c r="AT110" s="45"/>
      <c r="AU110" s="45"/>
      <c r="AV110" s="22"/>
      <c r="AW110" s="22"/>
      <c r="AX110" s="22"/>
      <c r="AY110" s="22"/>
      <c r="AZ110" s="22"/>
      <c r="BA110" s="22"/>
      <c r="BB110" s="22"/>
      <c r="BC110" s="22"/>
      <c r="BD110" s="22"/>
      <c r="BE110" s="23"/>
      <c r="BF110" s="24"/>
      <c r="BG110" s="24"/>
      <c r="BH110" s="24"/>
      <c r="BI110" s="24"/>
      <c r="BJ110" s="24"/>
      <c r="BK110" s="25"/>
      <c r="BL110" s="32">
        <v>-5651165.5999999996</v>
      </c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>
        <v>-3355326.95</v>
      </c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-3355326.95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6.25" customHeight="1">
      <c r="A111" s="34" t="s">
        <v>153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6"/>
      <c r="AP111" s="37" t="s">
        <v>154</v>
      </c>
      <c r="AQ111" s="38"/>
      <c r="AR111" s="38"/>
      <c r="AS111" s="38"/>
      <c r="AT111" s="38"/>
      <c r="AU111" s="39"/>
      <c r="AV111" s="40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29">
        <v>5693041.1399999997</v>
      </c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1"/>
      <c r="CF111" s="29">
        <v>2750916.08</v>
      </c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29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1"/>
      <c r="DN111" s="29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1"/>
      <c r="EE111" s="32">
        <f t="shared" si="5"/>
        <v>2750916.08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7.75" customHeight="1">
      <c r="A112" s="34" t="s">
        <v>155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43"/>
      <c r="AP112" s="44" t="s">
        <v>156</v>
      </c>
      <c r="AQ112" s="45"/>
      <c r="AR112" s="45"/>
      <c r="AS112" s="45"/>
      <c r="AT112" s="45"/>
      <c r="AU112" s="45"/>
      <c r="AV112" s="22"/>
      <c r="AW112" s="22"/>
      <c r="AX112" s="22"/>
      <c r="AY112" s="22"/>
      <c r="AZ112" s="22"/>
      <c r="BA112" s="22"/>
      <c r="BB112" s="22"/>
      <c r="BC112" s="22"/>
      <c r="BD112" s="22"/>
      <c r="BE112" s="23"/>
      <c r="BF112" s="24"/>
      <c r="BG112" s="24"/>
      <c r="BH112" s="24"/>
      <c r="BI112" s="24"/>
      <c r="BJ112" s="24"/>
      <c r="BK112" s="25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" customHeight="1">
      <c r="A113" s="34" t="s">
        <v>157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  <c r="AP113" s="37" t="s">
        <v>158</v>
      </c>
      <c r="AQ113" s="38"/>
      <c r="AR113" s="38"/>
      <c r="AS113" s="38"/>
      <c r="AT113" s="38"/>
      <c r="AU113" s="39"/>
      <c r="AV113" s="40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2"/>
      <c r="BL113" s="29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1"/>
      <c r="CF113" s="29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1"/>
      <c r="CW113" s="29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1"/>
      <c r="DN113" s="29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1"/>
      <c r="EE113" s="32">
        <f t="shared" si="5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5.5" customHeight="1">
      <c r="A114" s="18" t="s">
        <v>159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20"/>
      <c r="AP114" s="21" t="s">
        <v>160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3"/>
      <c r="BF114" s="24"/>
      <c r="BG114" s="24"/>
      <c r="BH114" s="24"/>
      <c r="BI114" s="24"/>
      <c r="BJ114" s="24"/>
      <c r="BK114" s="25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26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8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>
        <f t="shared" si="5"/>
        <v>0</v>
      </c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7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161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"/>
      <c r="AG117" s="1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162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5" t="s">
        <v>163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"/>
      <c r="AG118" s="1"/>
      <c r="AH118" s="15" t="s">
        <v>164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165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"/>
      <c r="DR118" s="1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166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"/>
      <c r="AG119" s="1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5" t="s">
        <v>163</v>
      </c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7"/>
      <c r="DR119" s="7"/>
      <c r="DS119" s="15" t="s">
        <v>164</v>
      </c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5" t="s">
        <v>163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7"/>
      <c r="AG120" s="7"/>
      <c r="AH120" s="15" t="s">
        <v>164</v>
      </c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2" t="s">
        <v>167</v>
      </c>
      <c r="B122" s="12"/>
      <c r="C122" s="13"/>
      <c r="D122" s="13"/>
      <c r="E122" s="13"/>
      <c r="F122" s="1" t="s">
        <v>167</v>
      </c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2">
        <v>200</v>
      </c>
      <c r="Z122" s="12"/>
      <c r="AA122" s="12"/>
      <c r="AB122" s="12"/>
      <c r="AC122" s="12"/>
      <c r="AD122" s="11"/>
      <c r="AE122" s="11"/>
      <c r="AF122" s="1"/>
      <c r="AG122" s="1" t="s">
        <v>168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0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 Шаймарданова</dc:creator>
  <dc:description>POI HSSF rep:2.55.0.159</dc:description>
  <cp:lastModifiedBy>Ринат</cp:lastModifiedBy>
  <dcterms:created xsi:type="dcterms:W3CDTF">2023-10-05T06:34:47Z</dcterms:created>
  <dcterms:modified xsi:type="dcterms:W3CDTF">2023-11-03T07:30:13Z</dcterms:modified>
</cp:coreProperties>
</file>